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edrijfsbureaus\2021\Jaarrekening 2021\Sisa\Ondersteuning\Handhaving coronatoegangsbewijzen\"/>
    </mc:Choice>
  </mc:AlternateContent>
  <bookViews>
    <workbookView xWindow="0" yWindow="0" windowWidth="25200" windowHeight="11895"/>
  </bookViews>
  <sheets>
    <sheet name="Werkblad_1" sheetId="1" r:id="rId1"/>
  </sheets>
  <definedNames>
    <definedName name="_xlnm.Print_Area" localSheetId="0">Werkblad_1!$A$1:$C$25</definedName>
  </definedNames>
  <calcPr calcId="162913"/>
</workbook>
</file>

<file path=xl/calcChain.xml><?xml version="1.0" encoding="utf-8"?>
<calcChain xmlns="http://schemas.openxmlformats.org/spreadsheetml/2006/main">
  <c r="B18" i="1" l="1"/>
  <c r="B23" i="1"/>
  <c r="B6" i="1"/>
  <c r="B7" i="1" s="1"/>
  <c r="B10" i="1" s="1"/>
  <c r="B25" i="1" l="1"/>
</calcChain>
</file>

<file path=xl/sharedStrings.xml><?xml version="1.0" encoding="utf-8"?>
<sst xmlns="http://schemas.openxmlformats.org/spreadsheetml/2006/main" count="33" uniqueCount="21">
  <si>
    <t>Tabel 2: vrijwilligersorganisaties</t>
  </si>
  <si>
    <t>Rekentool compensatie</t>
  </si>
  <si>
    <t>Compensatie loonkosten vrijwilligers</t>
  </si>
  <si>
    <t>Aantal controles per week (exclusief afhaal, exclusief terrasgasten)</t>
  </si>
  <si>
    <t>Gemiddelde tijdsinvestering per CTB (in minuten)</t>
  </si>
  <si>
    <t xml:space="preserve">deze svp niet wijzigen </t>
  </si>
  <si>
    <t>Totaal aantal minuten per week</t>
  </si>
  <si>
    <t>Totaal aantal uren per week</t>
  </si>
  <si>
    <t>vrijwilligersvergoeding per uur (volgens opgave belastingdienst)</t>
  </si>
  <si>
    <t>Gevraagde compensatie</t>
  </si>
  <si>
    <t>Compensatie kosten externe inhuur, specifiek voor controleplicht CTB</t>
  </si>
  <si>
    <t>Uurtarief extern personeel per uur excl. BTW</t>
  </si>
  <si>
    <t xml:space="preserve">Percentage BTW </t>
  </si>
  <si>
    <t>Aantal uren inhuur per week</t>
  </si>
  <si>
    <t>Administratieve kosten</t>
  </si>
  <si>
    <t>Materiele kosten</t>
  </si>
  <si>
    <t>Totale compensatie</t>
  </si>
  <si>
    <t>invullen</t>
  </si>
  <si>
    <t>invullen, indien van toepassing</t>
  </si>
  <si>
    <t>Aantal weken (in de periode 22 sept t/m 31 december 2021)</t>
  </si>
  <si>
    <t>Aanschafkosten van o.a. scanapparatuur excl. BTW 
(in de periode 22 sept t/m 31 december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</si>
</sst>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 [$€-413]\ * #,##0.00_ ;_ [$€-413]\ * \-#,##0.00_ ;_ [$€-413]\ * &quot;-&quot;??_ ;_ @_ "/>
  </numFmts>
  <fonts count="3">
    <font>
      <sz val="10"/>
      <color rgb="FF000000"/>
      <name val="Helvetica Neue"/>
    </font>
    <font>
      <sz val="12"/>
      <color rgb="FF000000"/>
      <name val="Helvetica Neue"/>
    </font>
    <font>
      <b/>
      <sz val="10"/>
      <color rgb="FF000000"/>
      <name val="Helvetica Neue"/>
    </font>
  </fonts>
  <fills count="7">
    <fill>
      <patternFill patternType="none"/>
    </fill>
    <fill>
      <patternFill patternType="gray125"/>
    </fill>
    <fill>
      <patternFill patternType="solid">
        <fgColor rgb="FFBDC0BF"/>
        <bgColor rgb="FFBDC0BF"/>
      </patternFill>
    </fill>
    <fill>
      <patternFill patternType="solid">
        <fgColor rgb="FFDBDBDB"/>
        <bgColor rgb="FFDBDBDB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3F3F3F"/>
      </bottom>
      <diagonal/>
    </border>
    <border>
      <left style="thin">
        <color rgb="FFA5A5A5"/>
      </left>
      <right style="thin">
        <color rgb="FF3F3F3F"/>
      </right>
      <top style="thin">
        <color rgb="FF3F3F3F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3F3F3F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 style="thin">
        <color rgb="FFA5A5A5"/>
      </bottom>
      <diagonal/>
    </border>
    <border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rgb="FFA5A5A5"/>
      </top>
      <bottom/>
      <diagonal/>
    </border>
    <border>
      <left style="thin">
        <color rgb="FF3F3F3F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A5A5A5"/>
      </right>
      <top style="thin">
        <color indexed="64"/>
      </top>
      <bottom style="thin">
        <color indexed="64"/>
      </bottom>
      <diagonal/>
    </border>
    <border>
      <left style="thin">
        <color rgb="FFA5A5A5"/>
      </left>
      <right style="thin">
        <color rgb="FF3F3F3F"/>
      </right>
      <top/>
      <bottom style="thin">
        <color rgb="FFA5A5A5"/>
      </bottom>
      <diagonal/>
    </border>
    <border>
      <left style="thin">
        <color rgb="FF3F3F3F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3F3F3F"/>
      </right>
      <top style="thin">
        <color indexed="64"/>
      </top>
      <bottom style="double">
        <color indexed="64"/>
      </bottom>
      <diagonal/>
    </border>
    <border>
      <left style="thin">
        <color rgb="FF3F3F3F"/>
      </left>
      <right style="thin">
        <color rgb="FFA5A5A5"/>
      </right>
      <top style="thin">
        <color indexed="64"/>
      </top>
      <bottom style="double">
        <color indexed="64"/>
      </bottom>
      <diagonal/>
    </border>
    <border>
      <left style="thin">
        <color rgb="FFA5A5A5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A5A5A5"/>
      </right>
      <top/>
      <bottom/>
      <diagonal/>
    </border>
  </borders>
  <cellStyleXfs count="1">
    <xf numFmtId="0" fontId="0" fillId="0" borderId="0">
      <alignment vertical="top" wrapText="1"/>
    </xf>
  </cellStyleXfs>
  <cellXfs count="26">
    <xf numFmtId="0" fontId="0" fillId="0" borderId="0" xfId="0">
      <alignment vertical="top" wrapText="1"/>
    </xf>
    <xf numFmtId="0" fontId="0" fillId="0" borderId="0" xfId="0" applyAlignment="1">
      <alignment vertical="top"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9" fontId="2" fillId="3" borderId="2" xfId="0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49" fontId="0" fillId="3" borderId="4" xfId="0" applyNumberForma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49" fontId="0" fillId="3" borderId="4" xfId="0" applyNumberFormat="1" applyFill="1" applyBorder="1" applyAlignment="1">
      <alignment horizontal="right" vertical="top" wrapText="1"/>
    </xf>
    <xf numFmtId="164" fontId="0" fillId="0" borderId="5" xfId="0" applyNumberFormat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49" fontId="2" fillId="3" borderId="8" xfId="0" applyNumberFormat="1" applyFont="1" applyFill="1" applyBorder="1" applyAlignment="1">
      <alignment vertical="top" wrapText="1"/>
    </xf>
    <xf numFmtId="165" fontId="2" fillId="4" borderId="9" xfId="0" applyNumberFormat="1" applyFont="1" applyFill="1" applyBorder="1" applyAlignment="1">
      <alignment vertical="top" wrapText="1"/>
    </xf>
    <xf numFmtId="0" fontId="0" fillId="5" borderId="5" xfId="0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/>
    </xf>
    <xf numFmtId="49" fontId="0" fillId="3" borderId="6" xfId="0" applyNumberFormat="1" applyFill="1" applyBorder="1" applyAlignment="1">
      <alignment vertical="top" wrapText="1"/>
    </xf>
    <xf numFmtId="0" fontId="0" fillId="5" borderId="7" xfId="0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0" fillId="0" borderId="11" xfId="0" applyBorder="1" applyAlignment="1">
      <alignment vertical="top" wrapText="1"/>
    </xf>
    <xf numFmtId="49" fontId="2" fillId="3" borderId="12" xfId="0" applyNumberFormat="1" applyFont="1" applyFill="1" applyBorder="1" applyAlignment="1">
      <alignment vertical="top" wrapText="1"/>
    </xf>
    <xf numFmtId="165" fontId="2" fillId="4" borderId="13" xfId="0" applyNumberFormat="1" applyFont="1" applyFill="1" applyBorder="1" applyAlignment="1">
      <alignment vertical="top" wrapText="1"/>
    </xf>
    <xf numFmtId="49" fontId="0" fillId="3" borderId="6" xfId="0" applyNumberFormat="1" applyFill="1" applyBorder="1" applyAlignment="1">
      <alignment horizontal="right" vertical="top" wrapText="1"/>
    </xf>
    <xf numFmtId="0" fontId="2" fillId="3" borderId="14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165" fontId="2" fillId="6" borderId="13" xfId="0" applyNumberFormat="1" applyFont="1" applyFill="1" applyBorder="1" applyAlignment="1">
      <alignment vertical="top" wrapText="1"/>
    </xf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zoomScaleNormal="100" workbookViewId="0">
      <selection activeCell="C31" sqref="C31"/>
    </sheetView>
  </sheetViews>
  <sheetFormatPr defaultColWidth="16.28515625" defaultRowHeight="12.75"/>
  <cols>
    <col min="1" max="1" width="57.42578125" style="1" customWidth="1"/>
    <col min="2" max="2" width="16.28515625" style="1" customWidth="1"/>
    <col min="3" max="3" width="37.5703125" style="1" customWidth="1"/>
    <col min="4" max="4" width="16.28515625" style="1" customWidth="1"/>
    <col min="5" max="16384" width="16.28515625" style="1"/>
  </cols>
  <sheetData>
    <row r="1" spans="1:9" ht="15">
      <c r="A1" s="15" t="s">
        <v>0</v>
      </c>
      <c r="B1" s="15"/>
    </row>
    <row r="2" spans="1:9">
      <c r="A2" s="2" t="s">
        <v>1</v>
      </c>
      <c r="B2" s="3"/>
    </row>
    <row r="3" spans="1:9">
      <c r="A3" s="4" t="s">
        <v>2</v>
      </c>
      <c r="B3" s="5"/>
    </row>
    <row r="4" spans="1:9" ht="25.5">
      <c r="A4" s="6" t="s">
        <v>3</v>
      </c>
      <c r="B4" s="13"/>
      <c r="C4" s="14" t="s">
        <v>17</v>
      </c>
    </row>
    <row r="5" spans="1:9">
      <c r="A5" s="6" t="s">
        <v>4</v>
      </c>
      <c r="B5" s="8">
        <v>0.5</v>
      </c>
      <c r="C5" s="1" t="s">
        <v>5</v>
      </c>
    </row>
    <row r="6" spans="1:9">
      <c r="A6" s="6" t="s">
        <v>6</v>
      </c>
      <c r="B6" s="7">
        <f>SUM(B4*B5)</f>
        <v>0</v>
      </c>
    </row>
    <row r="7" spans="1:9">
      <c r="A7" s="6" t="s">
        <v>7</v>
      </c>
      <c r="B7" s="9">
        <f>B6/60</f>
        <v>0</v>
      </c>
    </row>
    <row r="8" spans="1:9">
      <c r="A8" s="6" t="s">
        <v>8</v>
      </c>
      <c r="B8" s="7">
        <v>5</v>
      </c>
      <c r="C8" s="1" t="s">
        <v>5</v>
      </c>
    </row>
    <row r="9" spans="1:9">
      <c r="A9" s="16" t="s">
        <v>19</v>
      </c>
      <c r="B9" s="17"/>
      <c r="C9" s="14" t="s">
        <v>17</v>
      </c>
      <c r="I9" s="7"/>
    </row>
    <row r="10" spans="1:9" ht="13.5" thickBot="1">
      <c r="A10" s="20" t="s">
        <v>9</v>
      </c>
      <c r="B10" s="21">
        <f>SUM(B7*B8*B9)</f>
        <v>0</v>
      </c>
    </row>
    <row r="11" spans="1:9" ht="13.5" thickTop="1">
      <c r="A11" s="18"/>
      <c r="B11" s="19"/>
    </row>
    <row r="12" spans="1:9" ht="25.5">
      <c r="A12" s="10" t="s">
        <v>10</v>
      </c>
      <c r="B12" s="7"/>
    </row>
    <row r="13" spans="1:9">
      <c r="A13" s="6" t="s">
        <v>11</v>
      </c>
      <c r="B13" s="13"/>
      <c r="C13" s="14" t="s">
        <v>17</v>
      </c>
    </row>
    <row r="14" spans="1:9">
      <c r="A14" s="6" t="s">
        <v>12</v>
      </c>
      <c r="B14" s="8">
        <v>21</v>
      </c>
      <c r="C14" s="1" t="s">
        <v>5</v>
      </c>
    </row>
    <row r="15" spans="1:9">
      <c r="A15" s="6" t="s">
        <v>13</v>
      </c>
      <c r="B15" s="13"/>
      <c r="C15" s="14" t="s">
        <v>17</v>
      </c>
    </row>
    <row r="16" spans="1:9">
      <c r="A16" s="6" t="s">
        <v>19</v>
      </c>
      <c r="B16" s="8">
        <v>14</v>
      </c>
      <c r="C16" s="1" t="s">
        <v>5</v>
      </c>
    </row>
    <row r="17" spans="1:3">
      <c r="A17" s="16" t="s">
        <v>14</v>
      </c>
      <c r="B17" s="17"/>
      <c r="C17" s="14" t="s">
        <v>18</v>
      </c>
    </row>
    <row r="18" spans="1:3" ht="13.5" thickBot="1">
      <c r="A18" s="20" t="s">
        <v>9</v>
      </c>
      <c r="B18" s="21">
        <f>((B13*1.21)*B15)*B16+B17</f>
        <v>0</v>
      </c>
    </row>
    <row r="19" spans="1:3" ht="13.5" thickTop="1">
      <c r="A19" s="18"/>
      <c r="B19" s="19"/>
    </row>
    <row r="20" spans="1:3">
      <c r="A20" s="10" t="s">
        <v>15</v>
      </c>
      <c r="B20" s="7"/>
    </row>
    <row r="21" spans="1:3" ht="25.5">
      <c r="A21" s="6" t="s">
        <v>20</v>
      </c>
      <c r="B21" s="13"/>
      <c r="C21" s="14" t="s">
        <v>18</v>
      </c>
    </row>
    <row r="22" spans="1:3">
      <c r="A22" s="16" t="s">
        <v>12</v>
      </c>
      <c r="B22" s="22">
        <v>21</v>
      </c>
      <c r="C22" s="1" t="s">
        <v>5</v>
      </c>
    </row>
    <row r="23" spans="1:3" ht="13.5" thickBot="1">
      <c r="A23" s="20" t="s">
        <v>9</v>
      </c>
      <c r="B23" s="25">
        <f>B21*1.21</f>
        <v>0</v>
      </c>
    </row>
    <row r="24" spans="1:3" ht="13.5" thickTop="1">
      <c r="A24" s="23"/>
      <c r="B24" s="24"/>
    </row>
    <row r="25" spans="1:3">
      <c r="A25" s="11" t="s">
        <v>16</v>
      </c>
      <c r="B25" s="12">
        <f>B10+B18+B23</f>
        <v>0</v>
      </c>
    </row>
  </sheetData>
  <mergeCells count="1">
    <mergeCell ref="A1:B1"/>
  </mergeCells>
  <pageMargins left="0.5" right="0.5" top="0.75" bottom="0.75" header="0.27777800000000002" footer="0.27777800000000002"/>
  <pageSetup paperSize="9" scale="72" fitToWidth="0" fitToHeight="0" orientation="portrait" verticalDpi="0" r:id="rId1"/>
  <headerFooter>
    <oddFooter>&amp;C&amp;12&amp;P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Werkblad_1</vt:lpstr>
      <vt:lpstr>Werkblad_1!Afdrukbereik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Meierijstad</dc:creator>
  <cp:lastModifiedBy>Derks, Conie</cp:lastModifiedBy>
  <dcterms:created xsi:type="dcterms:W3CDTF">2021-10-20T09:17:27Z</dcterms:created>
  <dcterms:modified xsi:type="dcterms:W3CDTF">2021-11-17T15:11:36Z</dcterms:modified>
</cp:coreProperties>
</file>